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0" yWindow="600" windowWidth="28800" windowHeight="16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" i="1" l="1"/>
  <c r="D112" i="1"/>
  <c r="C112" i="1"/>
  <c r="D107" i="1"/>
  <c r="C107" i="1"/>
  <c r="C100" i="1"/>
  <c r="C88" i="1"/>
  <c r="C73" i="1"/>
  <c r="C68" i="1"/>
  <c r="C15" i="1"/>
  <c r="C114" i="1" s="1"/>
</calcChain>
</file>

<file path=xl/sharedStrings.xml><?xml version="1.0" encoding="utf-8"?>
<sst xmlns="http://schemas.openxmlformats.org/spreadsheetml/2006/main" count="435" uniqueCount="207">
  <si>
    <t>Jane Doe DOL: 02-26-26</t>
  </si>
  <si>
    <t>Medical Charges by Provider:</t>
  </si>
  <si>
    <t>CPT Code</t>
  </si>
  <si>
    <t>Charge Description</t>
  </si>
  <si>
    <t>Amount</t>
  </si>
  <si>
    <t>Date</t>
  </si>
  <si>
    <t>Relation to MVA</t>
  </si>
  <si>
    <t>Healthcare Provider: SAMPLE MEDICAL CENTER</t>
  </si>
  <si>
    <t>99285</t>
  </si>
  <si>
    <t>Emergency Department Visit, High Complexity</t>
  </si>
  <si>
    <t>02/26/2026</t>
  </si>
  <si>
    <t>related</t>
  </si>
  <si>
    <t>70450</t>
  </si>
  <si>
    <t>CT Head/Brain Without Contrast</t>
  </si>
  <si>
    <t>72125</t>
  </si>
  <si>
    <t>CT Cervical Spine Without Contrast</t>
  </si>
  <si>
    <t>73030</t>
  </si>
  <si>
    <t>Radiologic Examination, Shoulder</t>
  </si>
  <si>
    <t>71046</t>
  </si>
  <si>
    <t>Radiologic Examination, Chest, 2 Views</t>
  </si>
  <si>
    <t>96372</t>
  </si>
  <si>
    <t>Therapeutic/Diagnostic Injection</t>
  </si>
  <si>
    <t>J1885</t>
  </si>
  <si>
    <t>Injection, Ketorolac Tromethamine</t>
  </si>
  <si>
    <t>L0120</t>
  </si>
  <si>
    <t>Cervical Orthosis</t>
  </si>
  <si>
    <t>99070</t>
  </si>
  <si>
    <t>Supplies and Materials</t>
  </si>
  <si>
    <t>Subtotal for SAMPLE MEDICAL CENTER:</t>
  </si>
  <si>
    <t>Healthcare Provider: SAMPLE INJURY &amp; REHABILITATION CENTER</t>
  </si>
  <si>
    <t>99080</t>
  </si>
  <si>
    <t>Special Reports/Forms</t>
  </si>
  <si>
    <t>02/27/2026</t>
  </si>
  <si>
    <t>99205</t>
  </si>
  <si>
    <t>New Patient Office/Outpatient Visit, High Complexity</t>
  </si>
  <si>
    <t>72070</t>
  </si>
  <si>
    <t>Radiologic Examination, Spine, Thoracic</t>
  </si>
  <si>
    <t>72110</t>
  </si>
  <si>
    <t>Radiologic Examination, Lumbosacral Spine, Minimum 4 Views</t>
  </si>
  <si>
    <t>72052</t>
  </si>
  <si>
    <t>Radiologic Examination, Cervical Spine, Complete</t>
  </si>
  <si>
    <t>99215</t>
  </si>
  <si>
    <t>Established Patient Office Visit, High Complexity</t>
  </si>
  <si>
    <t>03/02/2026</t>
  </si>
  <si>
    <t>97161</t>
  </si>
  <si>
    <t>Physical Therapy Evaluation, Low Complexity</t>
  </si>
  <si>
    <t>03/03/2026</t>
  </si>
  <si>
    <t>97530</t>
  </si>
  <si>
    <t>Therapeutic Activities</t>
  </si>
  <si>
    <t>03/05/2026</t>
  </si>
  <si>
    <t>97112</t>
  </si>
  <si>
    <t>Neuromuscular Re-Education</t>
  </si>
  <si>
    <t>97110</t>
  </si>
  <si>
    <t>Therapeutic Exercises</t>
  </si>
  <si>
    <t>97140</t>
  </si>
  <si>
    <t>Manual Therapy Techniques</t>
  </si>
  <si>
    <t>97165</t>
  </si>
  <si>
    <t>Occupational Therapy Evaluation, Low Complexity</t>
  </si>
  <si>
    <t>03/06/2026</t>
  </si>
  <si>
    <t>03/09/2026</t>
  </si>
  <si>
    <t>03/11/2026</t>
  </si>
  <si>
    <t>Therapeutic Activities (2 Units)</t>
  </si>
  <si>
    <t>03/12/2026</t>
  </si>
  <si>
    <t>L0650</t>
  </si>
  <si>
    <t>Lumbar-Sacral Orthosis (LSO)</t>
  </si>
  <si>
    <t>Neuromuscular Re-Education (2 Units)</t>
  </si>
  <si>
    <t>03/16/2026</t>
  </si>
  <si>
    <t>03/18/2026</t>
  </si>
  <si>
    <t>03/19/2026</t>
  </si>
  <si>
    <t>L0180</t>
  </si>
  <si>
    <t>Cervical Multiple Post Collar</t>
  </si>
  <si>
    <t>03/23/2026</t>
  </si>
  <si>
    <t>03/25/2026</t>
  </si>
  <si>
    <t>03/26/2026</t>
  </si>
  <si>
    <t>E0730</t>
  </si>
  <si>
    <t>TENS Unit, Four Or More Leads</t>
  </si>
  <si>
    <t>03/30/2026</t>
  </si>
  <si>
    <t>A4595</t>
  </si>
  <si>
    <t>Electrical Stimulator Supplies</t>
  </si>
  <si>
    <t>99214</t>
  </si>
  <si>
    <t>Established Patient Office/Outpatient Re-Evaluation</t>
  </si>
  <si>
    <t>07/13/2026</t>
  </si>
  <si>
    <t>Subtotal for SAMPLE INJURY &amp; REHABILITATION CENTER:</t>
  </si>
  <si>
    <t>Healthcare Provider: SAMPLE DIAGNOSTIC IMAGING</t>
  </si>
  <si>
    <t>72141</t>
  </si>
  <si>
    <t>MRI Cervical Spine Without Contrast</t>
  </si>
  <si>
    <t>03/27/2026</t>
  </si>
  <si>
    <t>possibly exacerbated (cervical MRI evaluated a symptomatic region with pre-existing degenerative changes that treating providers documented as aggravated by the collision)</t>
  </si>
  <si>
    <t>72148</t>
  </si>
  <si>
    <t>MRI Lumbar Spine Without Contrast</t>
  </si>
  <si>
    <t>possibly exacerbated (lumbar MRI evaluated a symptomatic region with pre-existing degenerative/facet changes that treating providers documented as aggravated by the collision)</t>
  </si>
  <si>
    <t>Subtotal for SAMPLE DIAGNOSTIC IMAGING:</t>
  </si>
  <si>
    <t>Healthcare Provider: SAMPLE PAIN &amp; SPINE INSTITUTE</t>
  </si>
  <si>
    <t>64493</t>
  </si>
  <si>
    <t>Injection, Diagnostic/Therapeutic Agent, Paravertebral Facet Joint, Lumbar/Sacral, 1 Level</t>
  </si>
  <si>
    <t>05/07/2026</t>
  </si>
  <si>
    <t>64494</t>
  </si>
  <si>
    <t>Injection, Diagnostic/Therapeutic Agent, Paravertebral Facet Joint, Lumbar/Sacral, 2nd Level</t>
  </si>
  <si>
    <t>99203</t>
  </si>
  <si>
    <t>Office/Outpatient New, Low MDM, 30-44 Minutes</t>
  </si>
  <si>
    <t>99212</t>
  </si>
  <si>
    <t>Office/Outpatient Established</t>
  </si>
  <si>
    <t>64495</t>
  </si>
  <si>
    <t>Injection, Diagnostic/Therapeutic Agent, Paravertebral Facet Joint, Lumbar/Sacral, 3+ Level</t>
  </si>
  <si>
    <t>Supplies; Procedure Tray</t>
  </si>
  <si>
    <t>J0665</t>
  </si>
  <si>
    <t>Injection, Bupivacaine, NOS, 0.5mg</t>
  </si>
  <si>
    <t>J2003</t>
  </si>
  <si>
    <t>Injection, Lidocaine HCl, 1 mg</t>
  </si>
  <si>
    <t>J1010</t>
  </si>
  <si>
    <t>Injection, Methylprednisolone Acetate 1 mg</t>
  </si>
  <si>
    <t>99441</t>
  </si>
  <si>
    <t>Physician/QHP Telephone Evaluation 5-10 Min</t>
  </si>
  <si>
    <t>05/15/2026</t>
  </si>
  <si>
    <t>05/28/2026</t>
  </si>
  <si>
    <t>99213</t>
  </si>
  <si>
    <t>Established Patient Office/Outpatient Follow-Up</t>
  </si>
  <si>
    <t>07/16/2026</t>
  </si>
  <si>
    <t>Subtotal for SAMPLE PAIN &amp; SPINE INSTITUTE:</t>
  </si>
  <si>
    <t>Healthcare Provider: SAMPLE BEHAVIORAL HEALTH</t>
  </si>
  <si>
    <t>96138</t>
  </si>
  <si>
    <t>Psychological Testing 1st 30 Minutes</t>
  </si>
  <si>
    <t>05/05/2026</t>
  </si>
  <si>
    <t>96139</t>
  </si>
  <si>
    <t>Psychological Testing 2nd 30 Minutes</t>
  </si>
  <si>
    <t>90791</t>
  </si>
  <si>
    <t>Mental Health Assessment/Diagnostic Interview</t>
  </si>
  <si>
    <t>05/20/2026</t>
  </si>
  <si>
    <t>96130</t>
  </si>
  <si>
    <t>Testing Evaluation</t>
  </si>
  <si>
    <t>96116</t>
  </si>
  <si>
    <t>Neurobehavioral Status Exam</t>
  </si>
  <si>
    <t>90837</t>
  </si>
  <si>
    <t>Individual Psychotherapy 60 Min</t>
  </si>
  <si>
    <t>06/01/2026</t>
  </si>
  <si>
    <t>06/08/2026</t>
  </si>
  <si>
    <t>06/22/2026</t>
  </si>
  <si>
    <t>07/06/2026</t>
  </si>
  <si>
    <t>Subtotal for SAMPLE BEHAVIORAL HEALTH:</t>
  </si>
  <si>
    <t>Healthcare Provider: SAMPLE PRIMARY CARE CLINIC</t>
  </si>
  <si>
    <t>99396</t>
  </si>
  <si>
    <t>Preventive Medicine Visit, Established Patient, 40-64 Years</t>
  </si>
  <si>
    <t>04/14/2026</t>
  </si>
  <si>
    <t>unrelated (routine annual preventive examination unrelated to injuries from the MVA)</t>
  </si>
  <si>
    <t>80053</t>
  </si>
  <si>
    <t>Comprehensive Metabolic Panel</t>
  </si>
  <si>
    <t>unrelated (routine laboratory testing for general health maintenance, not MVA treatment)</t>
  </si>
  <si>
    <t>83036</t>
  </si>
  <si>
    <t>Hemoglobin A1c Test</t>
  </si>
  <si>
    <t>unrelated (routine metabolic screening/monitoring unrelated to any MVA injury)</t>
  </si>
  <si>
    <t>36415</t>
  </si>
  <si>
    <t>Venipuncture/Routine Blood Draw</t>
  </si>
  <si>
    <t>unrelated (routine blood draw for preventive lab testing unrelated to MVA)</t>
  </si>
  <si>
    <t>Subtotal for SAMPLE PRIMARY CARE CLINIC:</t>
  </si>
  <si>
    <t>Healthcare Provider: SAMPLE CLINICAL LABORATORY</t>
  </si>
  <si>
    <t>85025</t>
  </si>
  <si>
    <t>Complete Blood Count (CBC) With Differential</t>
  </si>
  <si>
    <t>unrelated (routine laboratory panel not associated with treatment of collision injuries)</t>
  </si>
  <si>
    <t>80061</t>
  </si>
  <si>
    <t>Lipid Panel</t>
  </si>
  <si>
    <t>unrelated (routine cardiovascular risk screening unrelated to MVA injuries)</t>
  </si>
  <si>
    <t>Subtotal for SAMPLE CLINICAL LABORATORY:</t>
  </si>
  <si>
    <t>Total Medical Expenses</t>
  </si>
  <si>
    <t>Injuries Summary</t>
  </si>
  <si>
    <t>ICD-10 Code</t>
  </si>
  <si>
    <t>Injury Description</t>
  </si>
  <si>
    <t>S16.1XXA</t>
  </si>
  <si>
    <t>Cervical strain</t>
  </si>
  <si>
    <t>M54.2</t>
  </si>
  <si>
    <t>Cervicalgia</t>
  </si>
  <si>
    <t>S29.012A</t>
  </si>
  <si>
    <t>Thoracic strain</t>
  </si>
  <si>
    <t>M54.6</t>
  </si>
  <si>
    <t>Pain in thoracic spine</t>
  </si>
  <si>
    <t>S39.012A</t>
  </si>
  <si>
    <t>Lumbosacral strain</t>
  </si>
  <si>
    <t>M54.50</t>
  </si>
  <si>
    <t>Low back pain</t>
  </si>
  <si>
    <t>M54.16</t>
  </si>
  <si>
    <t>Lumbar radiculopathy / radiating lumbar symptoms</t>
  </si>
  <si>
    <t>M46.1</t>
  </si>
  <si>
    <t>Bilateral sacroiliitis</t>
  </si>
  <si>
    <t>M54.81</t>
  </si>
  <si>
    <t>Bilateral occipital neuralgia</t>
  </si>
  <si>
    <t>S06.0X0A</t>
  </si>
  <si>
    <t>Concussion without loss of consciousness</t>
  </si>
  <si>
    <t>F07.81</t>
  </si>
  <si>
    <t>Post-concussion syndrome</t>
  </si>
  <si>
    <t>F43.10</t>
  </si>
  <si>
    <t>Post-traumatic stress disorder</t>
  </si>
  <si>
    <t>F41.1</t>
  </si>
  <si>
    <t>Generalized anxiety</t>
  </si>
  <si>
    <t>F32.A</t>
  </si>
  <si>
    <t>Depressive symptoms / depressive disorder</t>
  </si>
  <si>
    <t>G47.00</t>
  </si>
  <si>
    <t>Sleep disturbance / insomnia</t>
  </si>
  <si>
    <t>M62.838</t>
  </si>
  <si>
    <t>Paravertebral muscle spasm</t>
  </si>
  <si>
    <t>M50.30 / M51.36</t>
  </si>
  <si>
    <t>Aggravation of cervical and lumbar degenerative disc disease</t>
  </si>
  <si>
    <t>possibly exacerbated (cervical and lumbar degenerative disc disease pre-existed the collision, but treating providers documented it as rendered symptomatic and aggravated by trauma)</t>
  </si>
  <si>
    <t>R73.03</t>
  </si>
  <si>
    <t>Prediabetes</t>
  </si>
  <si>
    <t>unrelated (routine A1c/metabolic monitoring and preventive primary-care treatment unrelated to the MVA)</t>
  </si>
  <si>
    <t>E78.5</t>
  </si>
  <si>
    <t>Hyperlipidemia, unspecified</t>
  </si>
  <si>
    <t>unrelated (routine lipid-panel monitoring and preventive primary-care treatment unrelated to the MVA)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</si>
</sst>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>
    <font>
      <sz val="11"/>
      <name val="Carlito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164" fontId="1" fillId="0" borderId="0" xfId="0" applyNumberFormat="1" applyFont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5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80"/>
  <sheetViews>
    <sheetView tabSelected="1" workbookViewId="0">
      <selection activeCell="A1" sqref="A1"/>
    </sheetView>
  </sheetViews>
  <sheetFormatPr baseColWidth="10" defaultColWidth="8.83203125" defaultRowHeight="14"/>
  <cols>
    <col min="1" max="1" width="14.1640625" customWidth="1"/>
    <col min="2" max="2" width="73" customWidth="1"/>
    <col min="3" max="3" width="15.6640625" customWidth="1"/>
    <col min="4" max="4" width="15.1640625" customWidth="1"/>
    <col min="5" max="5" width="75.1640625" customWidth="1"/>
  </cols>
  <sheetData>
    <row r="1" spans="1:5" ht="21" customHeight="1">
      <c r="A1" s="2" t="s">
        <v>0</v>
      </c>
      <c r="B1" s="2"/>
      <c r="C1" s="2"/>
      <c r="D1" s="2"/>
      <c r="E1" s="2"/>
    </row>
    <row r="2" spans="1:5" ht="21" customHeight="1">
      <c r="A2" s="1"/>
      <c r="B2" s="1"/>
      <c r="C2" s="1"/>
      <c r="D2" s="1"/>
      <c r="E2" s="1"/>
    </row>
    <row r="3" spans="1:5" ht="21" customHeight="1">
      <c r="A3" s="2" t="s">
        <v>1</v>
      </c>
      <c r="B3" s="2"/>
      <c r="C3" s="2"/>
      <c r="D3" s="2"/>
      <c r="E3" s="2"/>
    </row>
    <row r="4" spans="1:5" ht="21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21" customHeight="1">
      <c r="A5" s="3" t="s">
        <v>7</v>
      </c>
      <c r="B5" s="3"/>
      <c r="C5" s="3"/>
      <c r="D5" s="3"/>
      <c r="E5" s="3"/>
    </row>
    <row r="6" spans="1:5" ht="21" customHeight="1">
      <c r="A6" s="1" t="s">
        <v>8</v>
      </c>
      <c r="B6" s="1" t="s">
        <v>9</v>
      </c>
      <c r="C6" s="9">
        <v>3250</v>
      </c>
      <c r="D6" s="1" t="s">
        <v>10</v>
      </c>
      <c r="E6" s="1" t="s">
        <v>11</v>
      </c>
    </row>
    <row r="7" spans="1:5" ht="21" customHeight="1">
      <c r="A7" s="1" t="s">
        <v>12</v>
      </c>
      <c r="B7" s="1" t="s">
        <v>13</v>
      </c>
      <c r="C7" s="9">
        <v>1650</v>
      </c>
      <c r="D7" s="1" t="s">
        <v>10</v>
      </c>
      <c r="E7" s="1" t="s">
        <v>11</v>
      </c>
    </row>
    <row r="8" spans="1:5" ht="21" customHeight="1">
      <c r="A8" s="1" t="s">
        <v>14</v>
      </c>
      <c r="B8" s="1" t="s">
        <v>15</v>
      </c>
      <c r="C8" s="9">
        <v>1850</v>
      </c>
      <c r="D8" s="1" t="s">
        <v>10</v>
      </c>
      <c r="E8" s="1" t="s">
        <v>11</v>
      </c>
    </row>
    <row r="9" spans="1:5" ht="21" customHeight="1">
      <c r="A9" s="1" t="s">
        <v>16</v>
      </c>
      <c r="B9" s="1" t="s">
        <v>17</v>
      </c>
      <c r="C9" s="9">
        <v>450</v>
      </c>
      <c r="D9" s="1" t="s">
        <v>10</v>
      </c>
      <c r="E9" s="1" t="s">
        <v>11</v>
      </c>
    </row>
    <row r="10" spans="1:5" ht="21" customHeight="1">
      <c r="A10" s="1" t="s">
        <v>18</v>
      </c>
      <c r="B10" s="1" t="s">
        <v>19</v>
      </c>
      <c r="C10" s="9">
        <v>400</v>
      </c>
      <c r="D10" s="1" t="s">
        <v>10</v>
      </c>
      <c r="E10" s="1" t="s">
        <v>11</v>
      </c>
    </row>
    <row r="11" spans="1:5" ht="21" customHeight="1">
      <c r="A11" s="1" t="s">
        <v>20</v>
      </c>
      <c r="B11" s="1" t="s">
        <v>21</v>
      </c>
      <c r="C11" s="9">
        <v>325</v>
      </c>
      <c r="D11" s="1" t="s">
        <v>10</v>
      </c>
      <c r="E11" s="1" t="s">
        <v>11</v>
      </c>
    </row>
    <row r="12" spans="1:5" ht="21" customHeight="1">
      <c r="A12" s="1" t="s">
        <v>22</v>
      </c>
      <c r="B12" s="1" t="s">
        <v>23</v>
      </c>
      <c r="C12" s="9">
        <v>75</v>
      </c>
      <c r="D12" s="1" t="s">
        <v>10</v>
      </c>
      <c r="E12" s="1" t="s">
        <v>11</v>
      </c>
    </row>
    <row r="13" spans="1:5" ht="21" customHeight="1">
      <c r="A13" s="1" t="s">
        <v>24</v>
      </c>
      <c r="B13" s="1" t="s">
        <v>25</v>
      </c>
      <c r="C13" s="9">
        <v>325</v>
      </c>
      <c r="D13" s="1" t="s">
        <v>10</v>
      </c>
      <c r="E13" s="1" t="s">
        <v>11</v>
      </c>
    </row>
    <row r="14" spans="1:5" ht="21" customHeight="1">
      <c r="A14" s="1" t="s">
        <v>26</v>
      </c>
      <c r="B14" s="1" t="s">
        <v>27</v>
      </c>
      <c r="C14" s="9">
        <v>870</v>
      </c>
      <c r="D14" s="1" t="s">
        <v>10</v>
      </c>
      <c r="E14" s="1" t="s">
        <v>11</v>
      </c>
    </row>
    <row r="15" spans="1:5" ht="21" customHeight="1">
      <c r="A15" s="4" t="s">
        <v>28</v>
      </c>
      <c r="B15" s="4"/>
      <c r="C15" s="10">
        <f>SUM(C6:C14)</f>
        <v>9195</v>
      </c>
      <c r="D15" s="4"/>
      <c r="E15" s="4"/>
    </row>
    <row r="16" spans="1:5" ht="21" customHeight="1">
      <c r="A16" s="1"/>
      <c r="B16" s="1"/>
      <c r="C16" s="11"/>
      <c r="D16" s="1"/>
      <c r="E16" s="1"/>
    </row>
    <row r="17" spans="1:5" ht="21" customHeight="1">
      <c r="A17" s="3" t="s">
        <v>29</v>
      </c>
      <c r="B17" s="3"/>
      <c r="C17" s="12"/>
      <c r="D17" s="3"/>
      <c r="E17" s="3"/>
    </row>
    <row r="18" spans="1:5" ht="21" customHeight="1">
      <c r="A18" s="1" t="s">
        <v>30</v>
      </c>
      <c r="B18" s="1" t="s">
        <v>31</v>
      </c>
      <c r="C18" s="9">
        <v>750</v>
      </c>
      <c r="D18" s="1" t="s">
        <v>32</v>
      </c>
      <c r="E18" s="1" t="s">
        <v>11</v>
      </c>
    </row>
    <row r="19" spans="1:5" ht="21" customHeight="1">
      <c r="A19" s="1" t="s">
        <v>33</v>
      </c>
      <c r="B19" s="1" t="s">
        <v>34</v>
      </c>
      <c r="C19" s="9">
        <v>2299.5</v>
      </c>
      <c r="D19" s="1" t="s">
        <v>32</v>
      </c>
      <c r="E19" s="1" t="s">
        <v>11</v>
      </c>
    </row>
    <row r="20" spans="1:5" ht="21" customHeight="1">
      <c r="A20" s="1" t="s">
        <v>35</v>
      </c>
      <c r="B20" s="1" t="s">
        <v>36</v>
      </c>
      <c r="C20" s="9">
        <v>307.2</v>
      </c>
      <c r="D20" s="1" t="s">
        <v>32</v>
      </c>
      <c r="E20" s="1" t="s">
        <v>11</v>
      </c>
    </row>
    <row r="21" spans="1:5" ht="21" customHeight="1">
      <c r="A21" s="1" t="s">
        <v>37</v>
      </c>
      <c r="B21" s="1" t="s">
        <v>38</v>
      </c>
      <c r="C21" s="9">
        <v>483</v>
      </c>
      <c r="D21" s="1" t="s">
        <v>32</v>
      </c>
      <c r="E21" s="1" t="s">
        <v>11</v>
      </c>
    </row>
    <row r="22" spans="1:5" ht="21" customHeight="1">
      <c r="A22" s="1" t="s">
        <v>39</v>
      </c>
      <c r="B22" s="1" t="s">
        <v>40</v>
      </c>
      <c r="C22" s="9">
        <v>575.79999999999995</v>
      </c>
      <c r="D22" s="1" t="s">
        <v>32</v>
      </c>
      <c r="E22" s="1" t="s">
        <v>11</v>
      </c>
    </row>
    <row r="23" spans="1:5" ht="21" customHeight="1">
      <c r="A23" s="1" t="s">
        <v>41</v>
      </c>
      <c r="B23" s="1" t="s">
        <v>42</v>
      </c>
      <c r="C23" s="9">
        <v>1866.2</v>
      </c>
      <c r="D23" s="1" t="s">
        <v>43</v>
      </c>
      <c r="E23" s="1" t="s">
        <v>11</v>
      </c>
    </row>
    <row r="24" spans="1:5" ht="21" customHeight="1">
      <c r="A24" s="1" t="s">
        <v>30</v>
      </c>
      <c r="B24" s="1" t="s">
        <v>31</v>
      </c>
      <c r="C24" s="9">
        <v>750</v>
      </c>
      <c r="D24" s="1" t="s">
        <v>43</v>
      </c>
      <c r="E24" s="1" t="s">
        <v>11</v>
      </c>
    </row>
    <row r="25" spans="1:5" ht="21" customHeight="1">
      <c r="A25" s="1" t="s">
        <v>44</v>
      </c>
      <c r="B25" s="1" t="s">
        <v>45</v>
      </c>
      <c r="C25" s="9">
        <v>955.6</v>
      </c>
      <c r="D25" s="1" t="s">
        <v>46</v>
      </c>
      <c r="E25" s="1" t="s">
        <v>11</v>
      </c>
    </row>
    <row r="26" spans="1:5" ht="21" customHeight="1">
      <c r="A26" s="1" t="s">
        <v>47</v>
      </c>
      <c r="B26" s="1" t="s">
        <v>48</v>
      </c>
      <c r="C26" s="9">
        <v>338.4</v>
      </c>
      <c r="D26" s="1" t="s">
        <v>49</v>
      </c>
      <c r="E26" s="1" t="s">
        <v>11</v>
      </c>
    </row>
    <row r="27" spans="1:5" ht="21" customHeight="1">
      <c r="A27" s="1" t="s">
        <v>50</v>
      </c>
      <c r="B27" s="1" t="s">
        <v>51</v>
      </c>
      <c r="C27" s="9">
        <v>317.7</v>
      </c>
      <c r="D27" s="1" t="s">
        <v>49</v>
      </c>
      <c r="E27" s="1" t="s">
        <v>11</v>
      </c>
    </row>
    <row r="28" spans="1:5" ht="21" customHeight="1">
      <c r="A28" s="1" t="s">
        <v>52</v>
      </c>
      <c r="B28" s="1" t="s">
        <v>53</v>
      </c>
      <c r="C28" s="9">
        <v>282.2</v>
      </c>
      <c r="D28" s="1" t="s">
        <v>49</v>
      </c>
      <c r="E28" s="1" t="s">
        <v>11</v>
      </c>
    </row>
    <row r="29" spans="1:5" ht="21" customHeight="1">
      <c r="A29" s="1" t="s">
        <v>54</v>
      </c>
      <c r="B29" s="1" t="s">
        <v>55</v>
      </c>
      <c r="C29" s="9">
        <v>269.2</v>
      </c>
      <c r="D29" s="1" t="s">
        <v>49</v>
      </c>
      <c r="E29" s="1" t="s">
        <v>11</v>
      </c>
    </row>
    <row r="30" spans="1:5" ht="21" customHeight="1">
      <c r="A30" s="1" t="s">
        <v>56</v>
      </c>
      <c r="B30" s="1" t="s">
        <v>57</v>
      </c>
      <c r="C30" s="9">
        <v>980.1</v>
      </c>
      <c r="D30" s="1" t="s">
        <v>58</v>
      </c>
      <c r="E30" s="1" t="s">
        <v>11</v>
      </c>
    </row>
    <row r="31" spans="1:5" ht="21" customHeight="1">
      <c r="A31" s="1" t="s">
        <v>47</v>
      </c>
      <c r="B31" s="1" t="s">
        <v>48</v>
      </c>
      <c r="C31" s="9">
        <v>338.4</v>
      </c>
      <c r="D31" s="1" t="s">
        <v>59</v>
      </c>
      <c r="E31" s="1" t="s">
        <v>11</v>
      </c>
    </row>
    <row r="32" spans="1:5" ht="21" customHeight="1">
      <c r="A32" s="1" t="s">
        <v>50</v>
      </c>
      <c r="B32" s="1" t="s">
        <v>51</v>
      </c>
      <c r="C32" s="9">
        <v>317.7</v>
      </c>
      <c r="D32" s="1" t="s">
        <v>59</v>
      </c>
      <c r="E32" s="1" t="s">
        <v>11</v>
      </c>
    </row>
    <row r="33" spans="1:5" ht="21" customHeight="1">
      <c r="A33" s="1" t="s">
        <v>52</v>
      </c>
      <c r="B33" s="1" t="s">
        <v>53</v>
      </c>
      <c r="C33" s="9">
        <v>282.2</v>
      </c>
      <c r="D33" s="1" t="s">
        <v>59</v>
      </c>
      <c r="E33" s="1" t="s">
        <v>11</v>
      </c>
    </row>
    <row r="34" spans="1:5" ht="21" customHeight="1">
      <c r="A34" s="1" t="s">
        <v>54</v>
      </c>
      <c r="B34" s="1" t="s">
        <v>55</v>
      </c>
      <c r="C34" s="9">
        <v>269.2</v>
      </c>
      <c r="D34" s="1" t="s">
        <v>59</v>
      </c>
      <c r="E34" s="1" t="s">
        <v>11</v>
      </c>
    </row>
    <row r="35" spans="1:5" ht="21" customHeight="1">
      <c r="A35" s="1" t="s">
        <v>47</v>
      </c>
      <c r="B35" s="1" t="s">
        <v>48</v>
      </c>
      <c r="C35" s="9">
        <v>338.4</v>
      </c>
      <c r="D35" s="1" t="s">
        <v>60</v>
      </c>
      <c r="E35" s="1" t="s">
        <v>11</v>
      </c>
    </row>
    <row r="36" spans="1:5" ht="21" customHeight="1">
      <c r="A36" s="1" t="s">
        <v>50</v>
      </c>
      <c r="B36" s="1" t="s">
        <v>51</v>
      </c>
      <c r="C36" s="9">
        <v>317.7</v>
      </c>
      <c r="D36" s="1" t="s">
        <v>60</v>
      </c>
      <c r="E36" s="1" t="s">
        <v>11</v>
      </c>
    </row>
    <row r="37" spans="1:5" ht="21" customHeight="1">
      <c r="A37" s="1" t="s">
        <v>52</v>
      </c>
      <c r="B37" s="1" t="s">
        <v>53</v>
      </c>
      <c r="C37" s="9">
        <v>282.2</v>
      </c>
      <c r="D37" s="1" t="s">
        <v>60</v>
      </c>
      <c r="E37" s="1" t="s">
        <v>11</v>
      </c>
    </row>
    <row r="38" spans="1:5" ht="21" customHeight="1">
      <c r="A38" s="1" t="s">
        <v>54</v>
      </c>
      <c r="B38" s="1" t="s">
        <v>55</v>
      </c>
      <c r="C38" s="9">
        <v>269.2</v>
      </c>
      <c r="D38" s="1" t="s">
        <v>60</v>
      </c>
      <c r="E38" s="1" t="s">
        <v>11</v>
      </c>
    </row>
    <row r="39" spans="1:5" ht="21" customHeight="1">
      <c r="A39" s="1" t="s">
        <v>47</v>
      </c>
      <c r="B39" s="1" t="s">
        <v>61</v>
      </c>
      <c r="C39" s="9">
        <v>676.8</v>
      </c>
      <c r="D39" s="1" t="s">
        <v>62</v>
      </c>
      <c r="E39" s="1" t="s">
        <v>11</v>
      </c>
    </row>
    <row r="40" spans="1:5" ht="21" customHeight="1">
      <c r="A40" s="1" t="s">
        <v>50</v>
      </c>
      <c r="B40" s="1" t="s">
        <v>51</v>
      </c>
      <c r="C40" s="9">
        <v>317.7</v>
      </c>
      <c r="D40" s="1" t="s">
        <v>62</v>
      </c>
      <c r="E40" s="1" t="s">
        <v>11</v>
      </c>
    </row>
    <row r="41" spans="1:5" ht="21" customHeight="1">
      <c r="A41" s="1" t="s">
        <v>52</v>
      </c>
      <c r="B41" s="1" t="s">
        <v>53</v>
      </c>
      <c r="C41" s="9">
        <v>282.2</v>
      </c>
      <c r="D41" s="1" t="s">
        <v>62</v>
      </c>
      <c r="E41" s="1" t="s">
        <v>11</v>
      </c>
    </row>
    <row r="42" spans="1:5" ht="21" customHeight="1">
      <c r="A42" s="1" t="s">
        <v>63</v>
      </c>
      <c r="B42" s="1" t="s">
        <v>64</v>
      </c>
      <c r="C42" s="9">
        <v>9046.6</v>
      </c>
      <c r="D42" s="1" t="s">
        <v>62</v>
      </c>
      <c r="E42" s="1" t="s">
        <v>11</v>
      </c>
    </row>
    <row r="43" spans="1:5" ht="21" customHeight="1">
      <c r="A43" s="1" t="s">
        <v>50</v>
      </c>
      <c r="B43" s="1" t="s">
        <v>65</v>
      </c>
      <c r="C43" s="9">
        <v>635.4</v>
      </c>
      <c r="D43" s="1" t="s">
        <v>66</v>
      </c>
      <c r="E43" s="1" t="s">
        <v>11</v>
      </c>
    </row>
    <row r="44" spans="1:5" ht="21" customHeight="1">
      <c r="A44" s="1" t="s">
        <v>47</v>
      </c>
      <c r="B44" s="1" t="s">
        <v>48</v>
      </c>
      <c r="C44" s="9">
        <v>338.4</v>
      </c>
      <c r="D44" s="1" t="s">
        <v>66</v>
      </c>
      <c r="E44" s="1" t="s">
        <v>11</v>
      </c>
    </row>
    <row r="45" spans="1:5" ht="21" customHeight="1">
      <c r="A45" s="1" t="s">
        <v>52</v>
      </c>
      <c r="B45" s="1" t="s">
        <v>53</v>
      </c>
      <c r="C45" s="9">
        <v>282.2</v>
      </c>
      <c r="D45" s="1" t="s">
        <v>66</v>
      </c>
      <c r="E45" s="1" t="s">
        <v>11</v>
      </c>
    </row>
    <row r="46" spans="1:5" ht="21" customHeight="1">
      <c r="A46" s="1" t="s">
        <v>50</v>
      </c>
      <c r="B46" s="1" t="s">
        <v>65</v>
      </c>
      <c r="C46" s="9">
        <v>635.4</v>
      </c>
      <c r="D46" s="1" t="s">
        <v>67</v>
      </c>
      <c r="E46" s="1" t="s">
        <v>11</v>
      </c>
    </row>
    <row r="47" spans="1:5" ht="21" customHeight="1">
      <c r="A47" s="1" t="s">
        <v>47</v>
      </c>
      <c r="B47" s="1" t="s">
        <v>48</v>
      </c>
      <c r="C47" s="9">
        <v>338.4</v>
      </c>
      <c r="D47" s="1" t="s">
        <v>67</v>
      </c>
      <c r="E47" s="1" t="s">
        <v>11</v>
      </c>
    </row>
    <row r="48" spans="1:5" ht="21" customHeight="1">
      <c r="A48" s="1" t="s">
        <v>52</v>
      </c>
      <c r="B48" s="1" t="s">
        <v>53</v>
      </c>
      <c r="C48" s="9">
        <v>282.2</v>
      </c>
      <c r="D48" s="1" t="s">
        <v>67</v>
      </c>
      <c r="E48" s="1" t="s">
        <v>11</v>
      </c>
    </row>
    <row r="49" spans="1:5" ht="21" customHeight="1">
      <c r="A49" s="1" t="s">
        <v>50</v>
      </c>
      <c r="B49" s="1" t="s">
        <v>65</v>
      </c>
      <c r="C49" s="9">
        <v>635.4</v>
      </c>
      <c r="D49" s="1" t="s">
        <v>68</v>
      </c>
      <c r="E49" s="1" t="s">
        <v>11</v>
      </c>
    </row>
    <row r="50" spans="1:5" ht="21" customHeight="1">
      <c r="A50" s="1" t="s">
        <v>47</v>
      </c>
      <c r="B50" s="1" t="s">
        <v>48</v>
      </c>
      <c r="C50" s="9">
        <v>338.4</v>
      </c>
      <c r="D50" s="1" t="s">
        <v>68</v>
      </c>
      <c r="E50" s="1" t="s">
        <v>11</v>
      </c>
    </row>
    <row r="51" spans="1:5" ht="21" customHeight="1">
      <c r="A51" s="1" t="s">
        <v>52</v>
      </c>
      <c r="B51" s="1" t="s">
        <v>53</v>
      </c>
      <c r="C51" s="9">
        <v>282.2</v>
      </c>
      <c r="D51" s="1" t="s">
        <v>68</v>
      </c>
      <c r="E51" s="1" t="s">
        <v>11</v>
      </c>
    </row>
    <row r="52" spans="1:5" ht="21" customHeight="1">
      <c r="A52" s="1" t="s">
        <v>69</v>
      </c>
      <c r="B52" s="1" t="s">
        <v>70</v>
      </c>
      <c r="C52" s="9">
        <v>4289.5</v>
      </c>
      <c r="D52" s="1" t="s">
        <v>71</v>
      </c>
      <c r="E52" s="1" t="s">
        <v>11</v>
      </c>
    </row>
    <row r="53" spans="1:5" ht="21" customHeight="1">
      <c r="A53" s="1" t="s">
        <v>47</v>
      </c>
      <c r="B53" s="1" t="s">
        <v>61</v>
      </c>
      <c r="C53" s="9">
        <v>676.8</v>
      </c>
      <c r="D53" s="1" t="s">
        <v>71</v>
      </c>
      <c r="E53" s="1" t="s">
        <v>11</v>
      </c>
    </row>
    <row r="54" spans="1:5" ht="21" customHeight="1">
      <c r="A54" s="1" t="s">
        <v>50</v>
      </c>
      <c r="B54" s="1" t="s">
        <v>51</v>
      </c>
      <c r="C54" s="9">
        <v>317.7</v>
      </c>
      <c r="D54" s="1" t="s">
        <v>71</v>
      </c>
      <c r="E54" s="1" t="s">
        <v>11</v>
      </c>
    </row>
    <row r="55" spans="1:5" ht="21" customHeight="1">
      <c r="A55" s="1" t="s">
        <v>52</v>
      </c>
      <c r="B55" s="1" t="s">
        <v>53</v>
      </c>
      <c r="C55" s="9">
        <v>282.2</v>
      </c>
      <c r="D55" s="1" t="s">
        <v>71</v>
      </c>
      <c r="E55" s="1" t="s">
        <v>11</v>
      </c>
    </row>
    <row r="56" spans="1:5" ht="21" customHeight="1">
      <c r="A56" s="1" t="s">
        <v>50</v>
      </c>
      <c r="B56" s="1" t="s">
        <v>65</v>
      </c>
      <c r="C56" s="9">
        <v>635.4</v>
      </c>
      <c r="D56" s="1" t="s">
        <v>72</v>
      </c>
      <c r="E56" s="1" t="s">
        <v>11</v>
      </c>
    </row>
    <row r="57" spans="1:5" ht="21" customHeight="1">
      <c r="A57" s="1" t="s">
        <v>47</v>
      </c>
      <c r="B57" s="1" t="s">
        <v>48</v>
      </c>
      <c r="C57" s="9">
        <v>338.4</v>
      </c>
      <c r="D57" s="1" t="s">
        <v>72</v>
      </c>
      <c r="E57" s="1" t="s">
        <v>11</v>
      </c>
    </row>
    <row r="58" spans="1:5" ht="21" customHeight="1">
      <c r="A58" s="1" t="s">
        <v>52</v>
      </c>
      <c r="B58" s="1" t="s">
        <v>53</v>
      </c>
      <c r="C58" s="9">
        <v>282.2</v>
      </c>
      <c r="D58" s="1" t="s">
        <v>72</v>
      </c>
      <c r="E58" s="1" t="s">
        <v>11</v>
      </c>
    </row>
    <row r="59" spans="1:5" ht="21" customHeight="1">
      <c r="A59" s="1" t="s">
        <v>50</v>
      </c>
      <c r="B59" s="1" t="s">
        <v>65</v>
      </c>
      <c r="C59" s="9">
        <v>635.4</v>
      </c>
      <c r="D59" s="1" t="s">
        <v>73</v>
      </c>
      <c r="E59" s="1" t="s">
        <v>11</v>
      </c>
    </row>
    <row r="60" spans="1:5" ht="21" customHeight="1">
      <c r="A60" s="1" t="s">
        <v>47</v>
      </c>
      <c r="B60" s="1" t="s">
        <v>48</v>
      </c>
      <c r="C60" s="9">
        <v>338.4</v>
      </c>
      <c r="D60" s="1" t="s">
        <v>73</v>
      </c>
      <c r="E60" s="1" t="s">
        <v>11</v>
      </c>
    </row>
    <row r="61" spans="1:5" ht="21" customHeight="1">
      <c r="A61" s="1" t="s">
        <v>52</v>
      </c>
      <c r="B61" s="1" t="s">
        <v>53</v>
      </c>
      <c r="C61" s="9">
        <v>282.2</v>
      </c>
      <c r="D61" s="1" t="s">
        <v>73</v>
      </c>
      <c r="E61" s="1" t="s">
        <v>11</v>
      </c>
    </row>
    <row r="62" spans="1:5" ht="21" customHeight="1">
      <c r="A62" s="1" t="s">
        <v>74</v>
      </c>
      <c r="B62" s="1" t="s">
        <v>75</v>
      </c>
      <c r="C62" s="9">
        <v>707.7</v>
      </c>
      <c r="D62" s="1" t="s">
        <v>76</v>
      </c>
      <c r="E62" s="1" t="s">
        <v>11</v>
      </c>
    </row>
    <row r="63" spans="1:5" ht="21" customHeight="1">
      <c r="A63" s="1" t="s">
        <v>77</v>
      </c>
      <c r="B63" s="1" t="s">
        <v>78</v>
      </c>
      <c r="C63" s="9">
        <v>122.5</v>
      </c>
      <c r="D63" s="1" t="s">
        <v>76</v>
      </c>
      <c r="E63" s="1" t="s">
        <v>11</v>
      </c>
    </row>
    <row r="64" spans="1:5" ht="21" customHeight="1">
      <c r="A64" s="1" t="s">
        <v>47</v>
      </c>
      <c r="B64" s="1" t="s">
        <v>61</v>
      </c>
      <c r="C64" s="9">
        <v>676.8</v>
      </c>
      <c r="D64" s="1" t="s">
        <v>76</v>
      </c>
      <c r="E64" s="1" t="s">
        <v>11</v>
      </c>
    </row>
    <row r="65" spans="1:5" ht="21" customHeight="1">
      <c r="A65" s="1" t="s">
        <v>50</v>
      </c>
      <c r="B65" s="1" t="s">
        <v>51</v>
      </c>
      <c r="C65" s="9">
        <v>317.7</v>
      </c>
      <c r="D65" s="1" t="s">
        <v>76</v>
      </c>
      <c r="E65" s="1" t="s">
        <v>11</v>
      </c>
    </row>
    <row r="66" spans="1:5" ht="21" customHeight="1">
      <c r="A66" s="1" t="s">
        <v>52</v>
      </c>
      <c r="B66" s="1" t="s">
        <v>53</v>
      </c>
      <c r="C66" s="9">
        <v>282.2</v>
      </c>
      <c r="D66" s="1" t="s">
        <v>76</v>
      </c>
      <c r="E66" s="1" t="s">
        <v>11</v>
      </c>
    </row>
    <row r="67" spans="1:5" ht="21" customHeight="1">
      <c r="A67" s="1" t="s">
        <v>79</v>
      </c>
      <c r="B67" s="1" t="s">
        <v>80</v>
      </c>
      <c r="C67" s="9">
        <v>450</v>
      </c>
      <c r="D67" s="1" t="s">
        <v>81</v>
      </c>
      <c r="E67" s="1" t="s">
        <v>11</v>
      </c>
    </row>
    <row r="68" spans="1:5" ht="21" customHeight="1">
      <c r="A68" s="4" t="s">
        <v>82</v>
      </c>
      <c r="B68" s="4"/>
      <c r="C68" s="10">
        <f>SUM(C18:C67)</f>
        <v>37316.30000000001</v>
      </c>
      <c r="D68" s="4"/>
      <c r="E68" s="4"/>
    </row>
    <row r="69" spans="1:5" ht="21" customHeight="1">
      <c r="A69" s="1"/>
      <c r="B69" s="1"/>
      <c r="C69" s="11"/>
      <c r="D69" s="1"/>
      <c r="E69" s="1"/>
    </row>
    <row r="70" spans="1:5" ht="21" customHeight="1">
      <c r="A70" s="3" t="s">
        <v>83</v>
      </c>
      <c r="B70" s="3"/>
      <c r="C70" s="12"/>
      <c r="D70" s="3"/>
      <c r="E70" s="3"/>
    </row>
    <row r="71" spans="1:5" ht="21" customHeight="1">
      <c r="A71" s="1" t="s">
        <v>84</v>
      </c>
      <c r="B71" s="1" t="s">
        <v>85</v>
      </c>
      <c r="C71" s="9">
        <v>2425</v>
      </c>
      <c r="D71" s="1" t="s">
        <v>86</v>
      </c>
      <c r="E71" s="1" t="s">
        <v>87</v>
      </c>
    </row>
    <row r="72" spans="1:5" ht="21" customHeight="1">
      <c r="A72" s="1" t="s">
        <v>88</v>
      </c>
      <c r="B72" s="1" t="s">
        <v>89</v>
      </c>
      <c r="C72" s="9">
        <v>2425</v>
      </c>
      <c r="D72" s="1" t="s">
        <v>86</v>
      </c>
      <c r="E72" s="1" t="s">
        <v>90</v>
      </c>
    </row>
    <row r="73" spans="1:5" ht="21" customHeight="1">
      <c r="A73" s="4" t="s">
        <v>91</v>
      </c>
      <c r="B73" s="4"/>
      <c r="C73" s="10">
        <f>SUM(C71:C72)</f>
        <v>4850</v>
      </c>
      <c r="D73" s="4"/>
      <c r="E73" s="4"/>
    </row>
    <row r="74" spans="1:5" ht="21" customHeight="1">
      <c r="A74" s="1"/>
      <c r="B74" s="1"/>
      <c r="C74" s="11"/>
      <c r="D74" s="1"/>
      <c r="E74" s="1"/>
    </row>
    <row r="75" spans="1:5" ht="21" customHeight="1">
      <c r="A75" s="3" t="s">
        <v>92</v>
      </c>
      <c r="B75" s="3"/>
      <c r="C75" s="12"/>
      <c r="D75" s="3"/>
      <c r="E75" s="3"/>
    </row>
    <row r="76" spans="1:5" ht="21" customHeight="1">
      <c r="A76" s="1" t="s">
        <v>93</v>
      </c>
      <c r="B76" s="1" t="s">
        <v>94</v>
      </c>
      <c r="C76" s="9">
        <v>783.6</v>
      </c>
      <c r="D76" s="1" t="s">
        <v>95</v>
      </c>
      <c r="E76" s="1" t="s">
        <v>11</v>
      </c>
    </row>
    <row r="77" spans="1:5" ht="21" customHeight="1">
      <c r="A77" s="1" t="s">
        <v>96</v>
      </c>
      <c r="B77" s="1" t="s">
        <v>97</v>
      </c>
      <c r="C77" s="9">
        <v>294.75</v>
      </c>
      <c r="D77" s="1" t="s">
        <v>95</v>
      </c>
      <c r="E77" s="1" t="s">
        <v>11</v>
      </c>
    </row>
    <row r="78" spans="1:5" ht="21" customHeight="1">
      <c r="A78" s="1" t="s">
        <v>98</v>
      </c>
      <c r="B78" s="1" t="s">
        <v>99</v>
      </c>
      <c r="C78" s="9">
        <v>2050</v>
      </c>
      <c r="D78" s="1" t="s">
        <v>95</v>
      </c>
      <c r="E78" s="1" t="s">
        <v>11</v>
      </c>
    </row>
    <row r="79" spans="1:5" ht="21" customHeight="1">
      <c r="A79" s="1" t="s">
        <v>100</v>
      </c>
      <c r="B79" s="1" t="s">
        <v>101</v>
      </c>
      <c r="C79" s="9">
        <v>1450</v>
      </c>
      <c r="D79" s="1" t="s">
        <v>95</v>
      </c>
      <c r="E79" s="1" t="s">
        <v>11</v>
      </c>
    </row>
    <row r="80" spans="1:5" ht="21" customHeight="1">
      <c r="A80" s="1" t="s">
        <v>102</v>
      </c>
      <c r="B80" s="1" t="s">
        <v>103</v>
      </c>
      <c r="C80" s="9">
        <v>1350</v>
      </c>
      <c r="D80" s="1" t="s">
        <v>95</v>
      </c>
      <c r="E80" s="1" t="s">
        <v>11</v>
      </c>
    </row>
    <row r="81" spans="1:5" ht="21" customHeight="1">
      <c r="A81" s="1" t="s">
        <v>26</v>
      </c>
      <c r="B81" s="1" t="s">
        <v>104</v>
      </c>
      <c r="C81" s="9">
        <v>90</v>
      </c>
      <c r="D81" s="1" t="s">
        <v>95</v>
      </c>
      <c r="E81" s="1" t="s">
        <v>11</v>
      </c>
    </row>
    <row r="82" spans="1:5" ht="21" customHeight="1">
      <c r="A82" s="1" t="s">
        <v>105</v>
      </c>
      <c r="B82" s="1" t="s">
        <v>106</v>
      </c>
      <c r="C82" s="9">
        <v>7.2</v>
      </c>
      <c r="D82" s="1" t="s">
        <v>95</v>
      </c>
      <c r="E82" s="1" t="s">
        <v>11</v>
      </c>
    </row>
    <row r="83" spans="1:5" ht="21" customHeight="1">
      <c r="A83" s="1" t="s">
        <v>107</v>
      </c>
      <c r="B83" s="1" t="s">
        <v>108</v>
      </c>
      <c r="C83" s="9">
        <v>10</v>
      </c>
      <c r="D83" s="1" t="s">
        <v>95</v>
      </c>
      <c r="E83" s="1" t="s">
        <v>11</v>
      </c>
    </row>
    <row r="84" spans="1:5" ht="21" customHeight="1">
      <c r="A84" s="1" t="s">
        <v>109</v>
      </c>
      <c r="B84" s="1" t="s">
        <v>110</v>
      </c>
      <c r="C84" s="9">
        <v>53.6</v>
      </c>
      <c r="D84" s="1" t="s">
        <v>95</v>
      </c>
      <c r="E84" s="1" t="s">
        <v>11</v>
      </c>
    </row>
    <row r="85" spans="1:5" ht="21" customHeight="1">
      <c r="A85" s="1" t="s">
        <v>111</v>
      </c>
      <c r="B85" s="1" t="s">
        <v>112</v>
      </c>
      <c r="C85" s="9">
        <v>273.10000000000002</v>
      </c>
      <c r="D85" s="1" t="s">
        <v>113</v>
      </c>
      <c r="E85" s="1" t="s">
        <v>11</v>
      </c>
    </row>
    <row r="86" spans="1:5" ht="21" customHeight="1">
      <c r="A86" s="1" t="s">
        <v>111</v>
      </c>
      <c r="B86" s="1" t="s">
        <v>112</v>
      </c>
      <c r="C86" s="9">
        <v>273.10000000000002</v>
      </c>
      <c r="D86" s="1" t="s">
        <v>114</v>
      </c>
      <c r="E86" s="1" t="s">
        <v>11</v>
      </c>
    </row>
    <row r="87" spans="1:5" ht="21" customHeight="1">
      <c r="A87" s="1" t="s">
        <v>115</v>
      </c>
      <c r="B87" s="1" t="s">
        <v>116</v>
      </c>
      <c r="C87" s="9">
        <v>350</v>
      </c>
      <c r="D87" s="1" t="s">
        <v>117</v>
      </c>
      <c r="E87" s="1" t="s">
        <v>11</v>
      </c>
    </row>
    <row r="88" spans="1:5" ht="21" customHeight="1">
      <c r="A88" s="4" t="s">
        <v>118</v>
      </c>
      <c r="B88" s="4"/>
      <c r="C88" s="10">
        <f>SUM(C76:C87)</f>
        <v>6985.3500000000013</v>
      </c>
      <c r="D88" s="4"/>
      <c r="E88" s="4"/>
    </row>
    <row r="89" spans="1:5" ht="21" customHeight="1">
      <c r="A89" s="1"/>
      <c r="B89" s="1"/>
      <c r="C89" s="11"/>
      <c r="D89" s="1"/>
      <c r="E89" s="1"/>
    </row>
    <row r="90" spans="1:5" ht="21" customHeight="1">
      <c r="A90" s="3" t="s">
        <v>119</v>
      </c>
      <c r="B90" s="3"/>
      <c r="C90" s="12"/>
      <c r="D90" s="3"/>
      <c r="E90" s="3"/>
    </row>
    <row r="91" spans="1:5" ht="21" customHeight="1">
      <c r="A91" s="1" t="s">
        <v>120</v>
      </c>
      <c r="B91" s="1" t="s">
        <v>121</v>
      </c>
      <c r="C91" s="9">
        <v>236.6</v>
      </c>
      <c r="D91" s="1" t="s">
        <v>122</v>
      </c>
      <c r="E91" s="1" t="s">
        <v>11</v>
      </c>
    </row>
    <row r="92" spans="1:5" ht="21" customHeight="1">
      <c r="A92" s="1" t="s">
        <v>123</v>
      </c>
      <c r="B92" s="1" t="s">
        <v>124</v>
      </c>
      <c r="C92" s="9">
        <v>243.43</v>
      </c>
      <c r="D92" s="1" t="s">
        <v>122</v>
      </c>
      <c r="E92" s="1" t="s">
        <v>11</v>
      </c>
    </row>
    <row r="93" spans="1:5" ht="21" customHeight="1">
      <c r="A93" s="1" t="s">
        <v>125</v>
      </c>
      <c r="B93" s="1" t="s">
        <v>126</v>
      </c>
      <c r="C93" s="9">
        <v>1184.94</v>
      </c>
      <c r="D93" s="1" t="s">
        <v>127</v>
      </c>
      <c r="E93" s="1" t="s">
        <v>11</v>
      </c>
    </row>
    <row r="94" spans="1:5" ht="21" customHeight="1">
      <c r="A94" s="1" t="s">
        <v>128</v>
      </c>
      <c r="B94" s="1" t="s">
        <v>129</v>
      </c>
      <c r="C94" s="9">
        <v>813.37</v>
      </c>
      <c r="D94" s="1" t="s">
        <v>127</v>
      </c>
      <c r="E94" s="1" t="s">
        <v>11</v>
      </c>
    </row>
    <row r="95" spans="1:5" ht="21" customHeight="1">
      <c r="A95" s="1" t="s">
        <v>130</v>
      </c>
      <c r="B95" s="1" t="s">
        <v>131</v>
      </c>
      <c r="C95" s="9">
        <v>799.25</v>
      </c>
      <c r="D95" s="1" t="s">
        <v>127</v>
      </c>
      <c r="E95" s="1" t="s">
        <v>11</v>
      </c>
    </row>
    <row r="96" spans="1:5" ht="21" customHeight="1">
      <c r="A96" s="1" t="s">
        <v>132</v>
      </c>
      <c r="B96" s="1" t="s">
        <v>133</v>
      </c>
      <c r="C96" s="9">
        <v>895.67</v>
      </c>
      <c r="D96" s="1" t="s">
        <v>134</v>
      </c>
      <c r="E96" s="1" t="s">
        <v>11</v>
      </c>
    </row>
    <row r="97" spans="1:5" ht="21" customHeight="1">
      <c r="A97" s="1" t="s">
        <v>132</v>
      </c>
      <c r="B97" s="1" t="s">
        <v>133</v>
      </c>
      <c r="C97" s="9">
        <v>895.67</v>
      </c>
      <c r="D97" s="1" t="s">
        <v>135</v>
      </c>
      <c r="E97" s="1" t="s">
        <v>11</v>
      </c>
    </row>
    <row r="98" spans="1:5" ht="21" customHeight="1">
      <c r="A98" s="1" t="s">
        <v>132</v>
      </c>
      <c r="B98" s="1" t="s">
        <v>133</v>
      </c>
      <c r="C98" s="9">
        <v>895.67</v>
      </c>
      <c r="D98" s="1" t="s">
        <v>136</v>
      </c>
      <c r="E98" s="1" t="s">
        <v>11</v>
      </c>
    </row>
    <row r="99" spans="1:5" ht="21" customHeight="1">
      <c r="A99" s="1" t="s">
        <v>132</v>
      </c>
      <c r="B99" s="1" t="s">
        <v>133</v>
      </c>
      <c r="C99" s="9">
        <v>895.67</v>
      </c>
      <c r="D99" s="1" t="s">
        <v>137</v>
      </c>
      <c r="E99" s="1" t="s">
        <v>11</v>
      </c>
    </row>
    <row r="100" spans="1:5" ht="21" customHeight="1">
      <c r="A100" s="4" t="s">
        <v>138</v>
      </c>
      <c r="B100" s="4"/>
      <c r="C100" s="10">
        <f>SUM(C91:C99)</f>
        <v>6860.27</v>
      </c>
      <c r="D100" s="4"/>
      <c r="E100" s="4"/>
    </row>
    <row r="101" spans="1:5" ht="21" customHeight="1">
      <c r="A101" s="1"/>
      <c r="B101" s="1"/>
      <c r="C101" s="11"/>
      <c r="D101" s="1"/>
      <c r="E101" s="1"/>
    </row>
    <row r="102" spans="1:5" ht="21" customHeight="1">
      <c r="A102" s="3" t="s">
        <v>139</v>
      </c>
      <c r="B102" s="3"/>
      <c r="C102" s="12"/>
      <c r="D102" s="3"/>
      <c r="E102" s="3"/>
    </row>
    <row r="103" spans="1:5" ht="21" customHeight="1">
      <c r="A103" s="1" t="s">
        <v>140</v>
      </c>
      <c r="B103" s="1" t="s">
        <v>141</v>
      </c>
      <c r="C103" s="9">
        <v>325</v>
      </c>
      <c r="D103" s="1" t="s">
        <v>142</v>
      </c>
      <c r="E103" s="5" t="s">
        <v>143</v>
      </c>
    </row>
    <row r="104" spans="1:5" ht="21" customHeight="1">
      <c r="A104" s="1" t="s">
        <v>144</v>
      </c>
      <c r="B104" s="1" t="s">
        <v>145</v>
      </c>
      <c r="C104" s="9">
        <v>85</v>
      </c>
      <c r="D104" s="1" t="s">
        <v>142</v>
      </c>
      <c r="E104" s="5" t="s">
        <v>146</v>
      </c>
    </row>
    <row r="105" spans="1:5" ht="21" customHeight="1">
      <c r="A105" s="1" t="s">
        <v>147</v>
      </c>
      <c r="B105" s="1" t="s">
        <v>148</v>
      </c>
      <c r="C105" s="9">
        <v>42</v>
      </c>
      <c r="D105" s="1" t="s">
        <v>142</v>
      </c>
      <c r="E105" s="5" t="s">
        <v>149</v>
      </c>
    </row>
    <row r="106" spans="1:5" ht="21" customHeight="1">
      <c r="A106" s="1" t="s">
        <v>150</v>
      </c>
      <c r="B106" s="1" t="s">
        <v>151</v>
      </c>
      <c r="C106" s="9">
        <v>18</v>
      </c>
      <c r="D106" s="1" t="s">
        <v>142</v>
      </c>
      <c r="E106" s="5" t="s">
        <v>152</v>
      </c>
    </row>
    <row r="107" spans="1:5" ht="21" customHeight="1">
      <c r="A107" s="4" t="s">
        <v>153</v>
      </c>
      <c r="B107" s="4"/>
      <c r="C107" s="10">
        <f>SUM(C103:C106)</f>
        <v>470</v>
      </c>
      <c r="D107" s="6" t="str">
        <f>"Subtotal excluding unrelated charges: "&amp;TEXT(0,"$#,##0.00")</f>
        <v>Subtotal excluding unrelated charges: $0.00</v>
      </c>
      <c r="E107" s="4"/>
    </row>
    <row r="108" spans="1:5" ht="21" customHeight="1">
      <c r="A108" s="1"/>
      <c r="B108" s="1"/>
      <c r="C108" s="11"/>
      <c r="D108" s="1"/>
      <c r="E108" s="1"/>
    </row>
    <row r="109" spans="1:5" ht="21" customHeight="1">
      <c r="A109" s="3" t="s">
        <v>154</v>
      </c>
      <c r="B109" s="3"/>
      <c r="C109" s="12"/>
      <c r="D109" s="3"/>
      <c r="E109" s="3"/>
    </row>
    <row r="110" spans="1:5" ht="21" customHeight="1">
      <c r="A110" s="1" t="s">
        <v>155</v>
      </c>
      <c r="B110" s="1" t="s">
        <v>156</v>
      </c>
      <c r="C110" s="9">
        <v>55</v>
      </c>
      <c r="D110" s="1" t="s">
        <v>142</v>
      </c>
      <c r="E110" s="5" t="s">
        <v>157</v>
      </c>
    </row>
    <row r="111" spans="1:5" ht="21" customHeight="1">
      <c r="A111" s="1" t="s">
        <v>158</v>
      </c>
      <c r="B111" s="1" t="s">
        <v>159</v>
      </c>
      <c r="C111" s="9">
        <v>68</v>
      </c>
      <c r="D111" s="1" t="s">
        <v>142</v>
      </c>
      <c r="E111" s="5" t="s">
        <v>160</v>
      </c>
    </row>
    <row r="112" spans="1:5" ht="21" customHeight="1">
      <c r="A112" s="4" t="s">
        <v>161</v>
      </c>
      <c r="B112" s="4"/>
      <c r="C112" s="10">
        <f>SUM(C110:C111)</f>
        <v>123</v>
      </c>
      <c r="D112" s="6" t="str">
        <f>"Subtotal excluding unrelated charges: "&amp;TEXT(0,"$#,##0.00")</f>
        <v>Subtotal excluding unrelated charges: $0.00</v>
      </c>
      <c r="E112" s="4"/>
    </row>
    <row r="113" spans="1:5" ht="21" customHeight="1">
      <c r="A113" s="1"/>
      <c r="B113" s="1"/>
      <c r="C113" s="11"/>
      <c r="D113" s="1"/>
      <c r="E113" s="1"/>
    </row>
    <row r="114" spans="1:5" ht="21" customHeight="1">
      <c r="A114" s="7" t="s">
        <v>162</v>
      </c>
      <c r="B114" s="7"/>
      <c r="C114" s="13">
        <f>SUM(C15,C68,C73,C88,C100,C107,C112)</f>
        <v>65799.920000000013</v>
      </c>
      <c r="D114" s="8" t="str">
        <f>"Total expenses excluding unrelated charges: "&amp;TEXT(SUM(C6,C7,C8,C9,C10,C11,C12,C13,C14,C18,C19,C20,C21,C22,C23,C24,C25,C26,C27,C28,C29,C30,C31,C32,C33,C34,C35,C36,C37,C38,C39,C40,C41,C42,C43,C44,C45,C46,C47,C48,C49,C50,C51,C52,C53,C54,C55,C56,C57,C58,C59,C60,C61,C62,C63,C64,C65,C66,C67,C71,C72,C76,C77,C78,C79,C80,C81,C82,C83,C84,C85,C86,C87,C91,C92,C93,C94,C95,C96,C97,C98,C99),"$#,##0.00")</f>
        <v>Total expenses excluding unrelated charges: $65,206.92</v>
      </c>
      <c r="E114" s="7"/>
    </row>
    <row r="115" spans="1:5" ht="21" customHeight="1">
      <c r="A115" s="1"/>
      <c r="B115" s="1"/>
      <c r="C115" s="1"/>
      <c r="D115" s="1"/>
      <c r="E115" s="1"/>
    </row>
    <row r="116" spans="1:5" ht="21" customHeight="1">
      <c r="A116" s="2" t="s">
        <v>163</v>
      </c>
      <c r="B116" s="2"/>
      <c r="C116" s="2"/>
      <c r="D116" s="2"/>
      <c r="E116" s="2"/>
    </row>
    <row r="117" spans="1:5" ht="21" customHeight="1">
      <c r="A117" s="2" t="s">
        <v>164</v>
      </c>
      <c r="B117" s="2" t="s">
        <v>165</v>
      </c>
      <c r="C117" s="2"/>
      <c r="D117" s="2"/>
      <c r="E117" s="2" t="s">
        <v>6</v>
      </c>
    </row>
    <row r="118" spans="1:5" ht="21" customHeight="1">
      <c r="A118" s="1" t="s">
        <v>166</v>
      </c>
      <c r="B118" s="1" t="s">
        <v>167</v>
      </c>
      <c r="C118" s="1"/>
      <c r="D118" s="1"/>
      <c r="E118" s="1" t="s">
        <v>11</v>
      </c>
    </row>
    <row r="119" spans="1:5" ht="21" customHeight="1">
      <c r="A119" s="1" t="s">
        <v>168</v>
      </c>
      <c r="B119" s="1" t="s">
        <v>169</v>
      </c>
      <c r="C119" s="1"/>
      <c r="D119" s="1"/>
      <c r="E119" s="1" t="s">
        <v>11</v>
      </c>
    </row>
    <row r="120" spans="1:5" ht="21" customHeight="1">
      <c r="A120" s="1" t="s">
        <v>170</v>
      </c>
      <c r="B120" s="1" t="s">
        <v>171</v>
      </c>
      <c r="C120" s="1"/>
      <c r="D120" s="1"/>
      <c r="E120" s="1" t="s">
        <v>11</v>
      </c>
    </row>
    <row r="121" spans="1:5" ht="21" customHeight="1">
      <c r="A121" s="1" t="s">
        <v>172</v>
      </c>
      <c r="B121" s="1" t="s">
        <v>173</v>
      </c>
      <c r="C121" s="1"/>
      <c r="D121" s="1"/>
      <c r="E121" s="1" t="s">
        <v>11</v>
      </c>
    </row>
    <row r="122" spans="1:5" ht="21" customHeight="1">
      <c r="A122" s="1" t="s">
        <v>174</v>
      </c>
      <c r="B122" s="1" t="s">
        <v>175</v>
      </c>
      <c r="C122" s="1"/>
      <c r="D122" s="1"/>
      <c r="E122" s="1" t="s">
        <v>11</v>
      </c>
    </row>
    <row r="123" spans="1:5" ht="21" customHeight="1">
      <c r="A123" s="1" t="s">
        <v>176</v>
      </c>
      <c r="B123" s="1" t="s">
        <v>177</v>
      </c>
      <c r="C123" s="1"/>
      <c r="D123" s="1"/>
      <c r="E123" s="1" t="s">
        <v>11</v>
      </c>
    </row>
    <row r="124" spans="1:5" ht="21" customHeight="1">
      <c r="A124" s="1" t="s">
        <v>178</v>
      </c>
      <c r="B124" s="1" t="s">
        <v>179</v>
      </c>
      <c r="C124" s="1"/>
      <c r="D124" s="1"/>
      <c r="E124" s="1" t="s">
        <v>11</v>
      </c>
    </row>
    <row r="125" spans="1:5" ht="21" customHeight="1">
      <c r="A125" s="1" t="s">
        <v>180</v>
      </c>
      <c r="B125" s="1" t="s">
        <v>181</v>
      </c>
      <c r="C125" s="1"/>
      <c r="D125" s="1"/>
      <c r="E125" s="1" t="s">
        <v>11</v>
      </c>
    </row>
    <row r="126" spans="1:5" ht="21" customHeight="1">
      <c r="A126" s="1" t="s">
        <v>182</v>
      </c>
      <c r="B126" s="1" t="s">
        <v>183</v>
      </c>
      <c r="C126" s="1"/>
      <c r="D126" s="1"/>
      <c r="E126" s="1" t="s">
        <v>11</v>
      </c>
    </row>
    <row r="127" spans="1:5" ht="21" customHeight="1">
      <c r="A127" s="1" t="s">
        <v>184</v>
      </c>
      <c r="B127" s="1" t="s">
        <v>185</v>
      </c>
      <c r="C127" s="1"/>
      <c r="D127" s="1"/>
      <c r="E127" s="1" t="s">
        <v>11</v>
      </c>
    </row>
    <row r="128" spans="1:5" ht="21" customHeight="1">
      <c r="A128" s="1" t="s">
        <v>186</v>
      </c>
      <c r="B128" s="1" t="s">
        <v>187</v>
      </c>
      <c r="C128" s="1"/>
      <c r="D128" s="1"/>
      <c r="E128" s="1" t="s">
        <v>11</v>
      </c>
    </row>
    <row r="129" spans="1:5" ht="21" customHeight="1">
      <c r="A129" s="1" t="s">
        <v>188</v>
      </c>
      <c r="B129" s="1" t="s">
        <v>189</v>
      </c>
      <c r="C129" s="1"/>
      <c r="D129" s="1"/>
      <c r="E129" s="1" t="s">
        <v>11</v>
      </c>
    </row>
    <row r="130" spans="1:5" ht="21" customHeight="1">
      <c r="A130" s="1" t="s">
        <v>190</v>
      </c>
      <c r="B130" s="1" t="s">
        <v>191</v>
      </c>
      <c r="C130" s="1"/>
      <c r="D130" s="1"/>
      <c r="E130" s="1" t="s">
        <v>11</v>
      </c>
    </row>
    <row r="131" spans="1:5" ht="21" customHeight="1">
      <c r="A131" s="1" t="s">
        <v>192</v>
      </c>
      <c r="B131" s="1" t="s">
        <v>193</v>
      </c>
      <c r="C131" s="1"/>
      <c r="D131" s="1"/>
      <c r="E131" s="1" t="s">
        <v>11</v>
      </c>
    </row>
    <row r="132" spans="1:5" ht="21" customHeight="1">
      <c r="A132" s="1" t="s">
        <v>194</v>
      </c>
      <c r="B132" s="1" t="s">
        <v>195</v>
      </c>
      <c r="C132" s="1"/>
      <c r="D132" s="1"/>
      <c r="E132" s="1" t="s">
        <v>11</v>
      </c>
    </row>
    <row r="133" spans="1:5" ht="21" customHeight="1">
      <c r="A133" s="1" t="s">
        <v>196</v>
      </c>
      <c r="B133" s="1" t="s">
        <v>197</v>
      </c>
      <c r="C133" s="1"/>
      <c r="D133" s="1"/>
      <c r="E133" s="1" t="s">
        <v>11</v>
      </c>
    </row>
    <row r="134" spans="1:5" ht="21" customHeight="1">
      <c r="A134" s="1" t="s">
        <v>198</v>
      </c>
      <c r="B134" s="1" t="s">
        <v>199</v>
      </c>
      <c r="C134" s="1"/>
      <c r="D134" s="1"/>
      <c r="E134" s="1" t="s">
        <v>200</v>
      </c>
    </row>
    <row r="135" spans="1:5" ht="21" customHeight="1">
      <c r="A135" s="1" t="s">
        <v>201</v>
      </c>
      <c r="B135" s="1" t="s">
        <v>202</v>
      </c>
      <c r="C135" s="1"/>
      <c r="D135" s="1"/>
      <c r="E135" s="5" t="s">
        <v>203</v>
      </c>
    </row>
    <row r="136" spans="1:5" ht="21" customHeight="1">
      <c r="A136" s="1" t="s">
        <v>204</v>
      </c>
      <c r="B136" s="1" t="s">
        <v>205</v>
      </c>
      <c r="C136" s="1"/>
      <c r="D136" s="1"/>
      <c r="E136" s="5" t="s">
        <v>206</v>
      </c>
    </row>
    <row r="137" spans="1:5" ht="21" customHeight="1">
      <c r="A137" s="1"/>
      <c r="B137" s="1"/>
      <c r="C137" s="1"/>
      <c r="D137" s="1"/>
      <c r="E137" s="1"/>
    </row>
    <row r="138" spans="1:5" ht="21" customHeight="1">
      <c r="A138" s="1"/>
      <c r="B138" s="1"/>
      <c r="C138" s="1"/>
      <c r="D138" s="1"/>
      <c r="E138" s="1"/>
    </row>
    <row r="139" spans="1:5" ht="21" customHeight="1">
      <c r="A139" s="1"/>
      <c r="B139" s="1"/>
      <c r="C139" s="1"/>
      <c r="D139" s="1"/>
      <c r="E139" s="1"/>
    </row>
    <row r="140" spans="1:5" ht="21" customHeight="1">
      <c r="A140" s="1"/>
      <c r="B140" s="1"/>
      <c r="C140" s="1"/>
      <c r="D140" s="1"/>
      <c r="E140" s="1"/>
    </row>
    <row r="141" spans="1:5" ht="21" customHeight="1">
      <c r="A141" s="1"/>
      <c r="B141" s="1"/>
      <c r="C141" s="1"/>
      <c r="D141" s="1"/>
      <c r="E141" s="1"/>
    </row>
    <row r="142" spans="1:5" ht="21" customHeight="1">
      <c r="A142" s="1"/>
      <c r="B142" s="1"/>
      <c r="C142" s="1"/>
      <c r="D142" s="1"/>
      <c r="E142" s="1"/>
    </row>
    <row r="143" spans="1:5" ht="21" customHeight="1">
      <c r="A143" s="1"/>
      <c r="B143" s="1"/>
      <c r="C143" s="1"/>
      <c r="D143" s="1"/>
      <c r="E143" s="1"/>
    </row>
    <row r="144" spans="1:5" ht="21" customHeight="1">
      <c r="A144" s="1"/>
      <c r="B144" s="1"/>
      <c r="C144" s="1"/>
      <c r="D144" s="1"/>
      <c r="E144" s="1"/>
    </row>
    <row r="145" spans="1:5" ht="21" customHeight="1">
      <c r="A145" s="1"/>
      <c r="B145" s="1"/>
      <c r="C145" s="1"/>
      <c r="D145" s="1"/>
      <c r="E145" s="1"/>
    </row>
    <row r="146" spans="1:5" ht="21" customHeight="1">
      <c r="A146" s="1"/>
      <c r="B146" s="1"/>
      <c r="C146" s="1"/>
      <c r="D146" s="1"/>
      <c r="E146" s="1"/>
    </row>
    <row r="147" spans="1:5" ht="21" customHeight="1">
      <c r="A147" s="1"/>
      <c r="B147" s="1"/>
      <c r="C147" s="1"/>
      <c r="D147" s="1"/>
      <c r="E147" s="1"/>
    </row>
    <row r="148" spans="1:5" ht="21" customHeight="1">
      <c r="A148" s="1"/>
      <c r="B148" s="1"/>
      <c r="C148" s="1"/>
      <c r="D148" s="1"/>
      <c r="E148" s="1"/>
    </row>
    <row r="149" spans="1:5" ht="21" customHeight="1">
      <c r="A149" s="1"/>
      <c r="B149" s="1"/>
      <c r="C149" s="1"/>
      <c r="D149" s="1"/>
      <c r="E149" s="1"/>
    </row>
    <row r="150" spans="1:5" ht="21" customHeight="1">
      <c r="A150" s="1"/>
      <c r="B150" s="1"/>
      <c r="C150" s="1"/>
      <c r="D150" s="1"/>
      <c r="E150" s="1"/>
    </row>
    <row r="151" spans="1:5" ht="21" customHeight="1">
      <c r="A151" s="1"/>
      <c r="B151" s="1"/>
      <c r="C151" s="1"/>
      <c r="D151" s="1"/>
      <c r="E151" s="1"/>
    </row>
    <row r="152" spans="1:5" ht="21" customHeight="1">
      <c r="A152" s="1"/>
      <c r="B152" s="1"/>
      <c r="C152" s="1"/>
      <c r="D152" s="1"/>
      <c r="E152" s="1"/>
    </row>
    <row r="153" spans="1:5" ht="21" customHeight="1">
      <c r="A153" s="1"/>
      <c r="B153" s="1"/>
      <c r="C153" s="1"/>
      <c r="D153" s="1"/>
      <c r="E153" s="1"/>
    </row>
    <row r="154" spans="1:5" ht="21" customHeight="1">
      <c r="A154" s="1"/>
      <c r="B154" s="1"/>
      <c r="C154" s="1"/>
      <c r="D154" s="1"/>
      <c r="E154" s="1"/>
    </row>
    <row r="155" spans="1:5" ht="21" customHeight="1">
      <c r="A155" s="1"/>
      <c r="B155" s="1"/>
      <c r="C155" s="1"/>
      <c r="D155" s="1"/>
      <c r="E155" s="1"/>
    </row>
    <row r="156" spans="1:5" ht="21" customHeight="1">
      <c r="A156" s="1"/>
      <c r="B156" s="1"/>
      <c r="C156" s="1"/>
      <c r="D156" s="1"/>
      <c r="E156" s="1"/>
    </row>
    <row r="157" spans="1:5" ht="21" customHeight="1">
      <c r="A157" s="1"/>
      <c r="B157" s="1"/>
      <c r="C157" s="1"/>
      <c r="D157" s="1"/>
      <c r="E157" s="1"/>
    </row>
    <row r="158" spans="1:5" ht="21" customHeight="1">
      <c r="A158" s="1"/>
      <c r="B158" s="1"/>
      <c r="C158" s="1"/>
      <c r="D158" s="1"/>
      <c r="E158" s="1"/>
    </row>
    <row r="159" spans="1:5" ht="21" customHeight="1">
      <c r="A159" s="1"/>
      <c r="B159" s="1"/>
      <c r="C159" s="1"/>
      <c r="D159" s="1"/>
      <c r="E159" s="1"/>
    </row>
    <row r="160" spans="1:5" ht="21" customHeight="1">
      <c r="A160" s="1"/>
      <c r="B160" s="1"/>
      <c r="C160" s="1"/>
      <c r="D160" s="1"/>
      <c r="E160" s="1"/>
    </row>
    <row r="161" spans="1:5" ht="21" customHeight="1">
      <c r="A161" s="1"/>
      <c r="B161" s="1"/>
      <c r="C161" s="1"/>
      <c r="D161" s="1"/>
      <c r="E161" s="1"/>
    </row>
    <row r="162" spans="1:5" ht="21" customHeight="1">
      <c r="A162" s="1"/>
      <c r="B162" s="1"/>
      <c r="C162" s="1"/>
      <c r="D162" s="1"/>
      <c r="E162" s="1"/>
    </row>
    <row r="163" spans="1:5" ht="21" customHeight="1">
      <c r="A163" s="1"/>
      <c r="B163" s="1"/>
      <c r="C163" s="1"/>
      <c r="D163" s="1"/>
      <c r="E163" s="1"/>
    </row>
    <row r="164" spans="1:5" ht="21" customHeight="1">
      <c r="A164" s="1"/>
      <c r="B164" s="1"/>
      <c r="C164" s="1"/>
      <c r="D164" s="1"/>
      <c r="E164" s="1"/>
    </row>
    <row r="165" spans="1:5" ht="21" customHeight="1">
      <c r="A165" s="1"/>
      <c r="B165" s="1"/>
      <c r="C165" s="1"/>
      <c r="D165" s="1"/>
      <c r="E165" s="1"/>
    </row>
    <row r="166" spans="1:5" ht="21" customHeight="1">
      <c r="A166" s="1"/>
      <c r="B166" s="1"/>
      <c r="C166" s="1"/>
      <c r="D166" s="1"/>
      <c r="E166" s="1"/>
    </row>
    <row r="167" spans="1:5" ht="21" customHeight="1">
      <c r="A167" s="1"/>
      <c r="B167" s="1"/>
      <c r="C167" s="1"/>
      <c r="D167" s="1"/>
      <c r="E167" s="1"/>
    </row>
    <row r="168" spans="1:5" ht="21" customHeight="1">
      <c r="A168" s="1"/>
      <c r="B168" s="1"/>
      <c r="C168" s="1"/>
      <c r="D168" s="1"/>
      <c r="E168" s="1"/>
    </row>
    <row r="169" spans="1:5" ht="21" customHeight="1">
      <c r="A169" s="1"/>
      <c r="B169" s="1"/>
      <c r="C169" s="1"/>
      <c r="D169" s="1"/>
      <c r="E169" s="1"/>
    </row>
    <row r="170" spans="1:5" ht="21" customHeight="1">
      <c r="A170" s="1"/>
      <c r="B170" s="1"/>
      <c r="C170" s="1"/>
      <c r="D170" s="1"/>
      <c r="E170" s="1"/>
    </row>
    <row r="171" spans="1:5" ht="21" customHeight="1">
      <c r="A171" s="1"/>
      <c r="B171" s="1"/>
      <c r="C171" s="1"/>
      <c r="D171" s="1"/>
      <c r="E171" s="1"/>
    </row>
    <row r="172" spans="1:5" ht="21" customHeight="1">
      <c r="A172" s="1"/>
      <c r="B172" s="1"/>
      <c r="C172" s="1"/>
      <c r="D172" s="1"/>
      <c r="E172" s="1"/>
    </row>
    <row r="173" spans="1:5" ht="21" customHeight="1">
      <c r="A173" s="1"/>
      <c r="B173" s="1"/>
      <c r="C173" s="1"/>
      <c r="D173" s="1"/>
      <c r="E173" s="1"/>
    </row>
    <row r="174" spans="1:5" ht="21" customHeight="1">
      <c r="A174" s="1"/>
      <c r="B174" s="1"/>
      <c r="C174" s="1"/>
      <c r="D174" s="1"/>
      <c r="E174" s="1"/>
    </row>
    <row r="175" spans="1:5" ht="21" customHeight="1">
      <c r="A175" s="1"/>
      <c r="B175" s="1"/>
      <c r="C175" s="1"/>
      <c r="D175" s="1"/>
      <c r="E175" s="1"/>
    </row>
    <row r="176" spans="1:5" ht="21" customHeight="1">
      <c r="A176" s="1"/>
      <c r="B176" s="1"/>
      <c r="C176" s="1"/>
      <c r="D176" s="1"/>
      <c r="E176" s="1"/>
    </row>
    <row r="177" spans="1:5" ht="21" customHeight="1">
      <c r="A177" s="1"/>
      <c r="B177" s="1"/>
      <c r="C177" s="1"/>
      <c r="D177" s="1"/>
      <c r="E177" s="1"/>
    </row>
    <row r="178" spans="1:5" ht="21" customHeight="1">
      <c r="A178" s="1"/>
      <c r="B178" s="1"/>
      <c r="C178" s="1"/>
      <c r="D178" s="1"/>
      <c r="E178" s="1"/>
    </row>
    <row r="179" spans="1:5" ht="21" customHeight="1">
      <c r="A179" s="1"/>
      <c r="B179" s="1"/>
      <c r="C179" s="1"/>
      <c r="D179" s="1"/>
      <c r="E179" s="1"/>
    </row>
    <row r="180" spans="1:5" ht="21" customHeight="1">
      <c r="A180" s="1"/>
      <c r="B180" s="1"/>
      <c r="C180" s="1"/>
      <c r="D180" s="1"/>
      <c r="E1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